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aching\إدارة الدراسات العليا\0 لجنة برامج الدراسات العليا\1441\"/>
    </mc:Choice>
  </mc:AlternateContent>
  <xr:revisionPtr revIDLastSave="0" documentId="13_ncr:1_{47BD3F5D-4D0B-43E7-B834-E9BD1FA716A7}" xr6:coauthVersionLast="44" xr6:coauthVersionMax="44" xr10:uidLastSave="{00000000-0000-0000-0000-000000000000}"/>
  <bookViews>
    <workbookView xWindow="-108" yWindow="-108" windowWidth="23256" windowHeight="13176" xr2:uid="{00000000-000D-0000-FFFF-FFFF00000000}"/>
  </bookViews>
  <sheets>
    <sheet name="Bi-language" sheetId="1" r:id="rId1"/>
  </sheets>
  <definedNames>
    <definedName name="_xlnm.Print_Area" localSheetId="0">'Bi-language'!$A$1:$E$76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0" i="1" l="1"/>
  <c r="H68" i="1"/>
  <c r="H66" i="1"/>
  <c r="H62" i="1"/>
  <c r="H60" i="1"/>
  <c r="H58" i="1"/>
  <c r="H54" i="1"/>
  <c r="H52" i="1"/>
  <c r="H50" i="1"/>
  <c r="H48" i="1"/>
  <c r="H46" i="1"/>
  <c r="H44" i="1"/>
  <c r="H42" i="1"/>
  <c r="H38" i="1"/>
  <c r="H36" i="1"/>
  <c r="H34" i="1"/>
  <c r="H32" i="1"/>
  <c r="H30" i="1"/>
  <c r="E70" i="1" l="1"/>
  <c r="E62" i="1"/>
  <c r="E54" i="1"/>
  <c r="E38" i="1"/>
  <c r="C72" i="1" l="1"/>
  <c r="G74" i="1" l="1"/>
  <c r="G76" i="1" s="1"/>
  <c r="C74" i="1" s="1"/>
</calcChain>
</file>

<file path=xl/sharedStrings.xml><?xml version="1.0" encoding="utf-8"?>
<sst xmlns="http://schemas.openxmlformats.org/spreadsheetml/2006/main" count="64" uniqueCount="64">
  <si>
    <r>
      <t xml:space="preserve">نموذج تحكيم برنامج دراسات عليا    </t>
    </r>
    <r>
      <rPr>
        <b/>
        <sz val="16"/>
        <color theme="1"/>
        <rFont val="Arial"/>
        <family val="2"/>
      </rPr>
      <t xml:space="preserve">
 </t>
    </r>
    <r>
      <rPr>
        <b/>
        <sz val="14"/>
        <color theme="1"/>
        <rFont val="Arial"/>
        <family val="2"/>
      </rPr>
      <t xml:space="preserve">Evaluation Form of Postgraduate Program           </t>
    </r>
  </si>
  <si>
    <r>
      <t>Kingdom of Saudi Arabia
Ministry of Education</t>
    </r>
    <r>
      <rPr>
        <b/>
        <sz val="14"/>
        <color rgb="FF906E38"/>
        <rFont val="Times New Roman"/>
        <family val="1"/>
      </rPr>
      <t xml:space="preserve">
Umm Al-Qura University</t>
    </r>
  </si>
  <si>
    <t>ملاحظات هامة:               :Important Remarks</t>
  </si>
  <si>
    <t>1) نأمل ارفاق تقرير مكتوب من المحكم متعلق بتقييم البرنامج موضحا نقاط القوة والضعف.</t>
  </si>
  <si>
    <t>1. *Attach Separate Report Includes Any Recommendations, Strengths and Weaknesses of Program</t>
  </si>
  <si>
    <t>2) عند التقييم للنقاط التالية برجاء مراعاة ما يلي:</t>
  </si>
  <si>
    <t>2. Please Note the following when grading the following sections:</t>
  </si>
  <si>
    <t>أ) إذا حصل تقييمكم للبرنامج على أقل من 50% يعد هذا رفضا للبرنامج ويتطلب تعديله وإعادة تقديمه من قبل القسم المختص العام القادم.</t>
  </si>
  <si>
    <t>a) If total percentage of your evaluation is less than 50%, this is a rejection of the program and requires amendment and submission next year.</t>
  </si>
  <si>
    <t xml:space="preserve"> ب) إذا حصل تقييمكم لمحور المحتوى العلمي (ب) على أقل من 30% يعد هذا رفضا للبرنامج ويتطلب تعديله وإعادة تقديمه من القسم المختص العام القادم.</t>
  </si>
  <si>
    <t>b) *If your assessment of the scientific contents (section B) is less than 30%, this is a rejection of the program and will need to be modified and resubmitted instated next year.</t>
  </si>
  <si>
    <t>ج) إذا حصل البرنامج على تقييم أعلى من 80% يتم عمل التعديلات دون الرجوع للمحكم مرة أخرى</t>
  </si>
  <si>
    <t>c) If the program receives a rating higher than 80%, the amendments are made without returning it to the referee again.</t>
  </si>
  <si>
    <t>د) إذا حصل البرنامج على درجة بين ال 50% والـ 80% يتم التعديل وإعادة البرنامج للمحكم للتأكد من عمل التعديلات.</t>
  </si>
  <si>
    <t>d) If the program receives a score between 50% and 80%, the program will be modified and returned to the reviewer to ensure that the amendments are made.</t>
  </si>
  <si>
    <t xml:space="preserve">أولا: بيانات البرنامج          First: Program Information </t>
  </si>
  <si>
    <t>اسم البرنامج           Program Name</t>
  </si>
  <si>
    <t>رمز البرنامج          Program Code</t>
  </si>
  <si>
    <t>الكلية         College</t>
  </si>
  <si>
    <t>القسم           Department</t>
  </si>
  <si>
    <t>الدرجة الممنوحة          Offered Degree</t>
  </si>
  <si>
    <t>أسلوب الدراسة          Teaching Style</t>
  </si>
  <si>
    <t>ثانياً: رأي المحكم:          Second: Evaluation</t>
  </si>
  <si>
    <t>نرجو تكرم المحكم بإبداء الرأي في النقاط الأتية بالإضافة لما يراه من نقاط أخرى:                    :Give your evaluation for the following items</t>
  </si>
  <si>
    <t xml:space="preserve">أ. تقييم جودة وحداثة البرنامج وأهدافه        A. Quality of Program and Its Objective </t>
  </si>
  <si>
    <t>No. مسلسل</t>
  </si>
  <si>
    <t>بند التقييم          Evaluation Item</t>
  </si>
  <si>
    <t>التقويم الإجمالي 
Total Evaluation
100</t>
  </si>
  <si>
    <t>نتيجة التقويم          Evaluation Result</t>
  </si>
  <si>
    <t>أسلوب الدراسة يلائم طبيعة البرنامج
The Teaching Mode suits the program Field</t>
  </si>
  <si>
    <t>أهداف البرنامج واقعية وقابلة للقياس
Program's Objectives are Realistic and Measurable</t>
  </si>
  <si>
    <t>مؤشرات الأداء للبرنامج تحقق معايير الجودة
Program Performance Indicators Meet Quality Standards</t>
  </si>
  <si>
    <t>أصالة البرنامج عن البرامج المناظرة
Program Originality in comparison to Corresponding Programs</t>
  </si>
  <si>
    <t>ب*. تقييم المحتوى العلمي للبرنامج           B.* Program Scientific Content</t>
  </si>
  <si>
    <t>مسمى المقررات يتطابق مع التوصيف
Courses' Titles Match their Description</t>
  </si>
  <si>
    <t>الدرجة الاجمالية لمحور المحتوى العلمي للبرنامج 
Total Score of Program's Scientific Content Axis
50%</t>
  </si>
  <si>
    <t xml:space="preserve">محتوى المقررات العلمية يحقق الحداثة العالمية
Courses' Contents Achieve the Required Modernity </t>
  </si>
  <si>
    <t>المراجع المقترحة حديثة وتلائم محتوى المقررات
Proposed References are Up-to-date and Appropriate for Course Content</t>
  </si>
  <si>
    <t>المقررات المطروحة تحقق أهداف البرنامج ومخرجات التعلم المتوقعة
Proposed Courses Achieves Program Objectives and Its Intended Learning Outcomes</t>
  </si>
  <si>
    <t xml:space="preserve">المشروع البحثي أو الرسالة يحقق أهداف البرنامج
The Research Project or Thesis Fulfills program Objectives </t>
  </si>
  <si>
    <t>ج. تقييم مخرجات البرنامج المتوقعة          C. Program Learning Outcomes</t>
  </si>
  <si>
    <t>مخرجات التعلم واقعية وقابلة للقياس
Learning Outcomes are Realistic and Measurable</t>
  </si>
  <si>
    <t>مخرجات التعلم المستهدفة للبرنامج تلائم سوق العمل
Program Learning Outcomes are Appropriate for Professional Standards</t>
  </si>
  <si>
    <t>استراتيجية التعليم المقترحة تحقق مخرجات التعلم
Suggested Teaching Strategy Achieves The Intended Learning Outcomes</t>
  </si>
  <si>
    <t>د. تقييم البيئة الداعمة للبرنامج          D. Program Supporting Environment</t>
  </si>
  <si>
    <r>
      <t xml:space="preserve">تخصصات أعضاء هيئة التدريس ومجالاتهم البحثية تلائم تخصص البرنامج
</t>
    </r>
    <r>
      <rPr>
        <b/>
        <sz val="10"/>
        <color theme="1"/>
        <rFont val="Times New Roman"/>
        <family val="1"/>
      </rPr>
      <t>Faculty Members Specializations and Their Research Interests are appropriate to Program Specialization</t>
    </r>
  </si>
  <si>
    <t>الدرجة الإجمالية للبيئة الداعمة للبرنامج
Total Score of Program's Supporting Environment
10%</t>
  </si>
  <si>
    <t>بيئة التعلم المتوفرة بالقسم تفي باحتياجات البرنامج
Learning Environment Meets the Program Requirements</t>
  </si>
  <si>
    <t>ملائمة مصادر التعلم لاستراتيجيات التعليم المقترحة
Available Learning Resources to Proposed Teaching Strategies</t>
  </si>
  <si>
    <t>النسبة المئوية الاجمالية          Total Percentage</t>
  </si>
  <si>
    <t xml:space="preserve">الرأي النهائي                      Final Decision                                                </t>
  </si>
  <si>
    <t>التاريخ                             Date</t>
  </si>
  <si>
    <t>إجراء تعديل ويعاد للمحكم للمراجعة    
Accepted With Modifications and Re-review</t>
  </si>
  <si>
    <t>مقبول بملاحظات     
Approved With Modifications</t>
  </si>
  <si>
    <t>غير مقبول     
Rejected</t>
  </si>
  <si>
    <t>مخرجات التعلم لكل مقرر تتناسب مع أهداف المقرر
Learning Outcomes for Each Course are Appropriate to Its Objectives</t>
  </si>
  <si>
    <t>المرحلة الثانية</t>
  </si>
  <si>
    <t>المرحلة الأولى</t>
  </si>
  <si>
    <t>رقم المحكم              Reviewer Number</t>
  </si>
  <si>
    <t>مرحلة التحكيم                     Reviewing Phase</t>
  </si>
  <si>
    <t>توازن الجانب النظري والعملي في المقررات الدراسية يتناسب مع طبيعة البرنامج
Balance Between Theoretical and Practical Components of courses is Program Specific Field</t>
  </si>
  <si>
    <t>يحقق البرنامج المعايير العالمية في التخصص
The Program Fulfil International Standards in its Specialization</t>
  </si>
  <si>
    <t>الدرجة الاجمالية لمحور جودة وحداثة البرنامج
Total Score of Quality and Modernity of Program and Its Objectives Axis
%20</t>
  </si>
  <si>
    <t>الدرجة الاجمالية لمحور مخرجات البرنامج المتوقعة
Total Score of Program Learning Outcomes Axis
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</si>
</sst>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906E38"/>
      <name val="Times New Roman"/>
      <family val="1"/>
    </font>
    <font>
      <b/>
      <sz val="14"/>
      <color rgb="FF906E38"/>
      <name val="Times New Roman"/>
      <family val="1"/>
    </font>
    <font>
      <b/>
      <sz val="14"/>
      <color theme="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1"/>
      <color theme="0"/>
      <name val="Arial"/>
      <family val="2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9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6"/>
      <color theme="0"/>
      <name val="Times New Roman"/>
      <family val="1"/>
    </font>
    <font>
      <b/>
      <sz val="12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color rgb="FF385623"/>
      <name val="Times New Roman"/>
      <family val="1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Border="1" applyProtection="1"/>
    <xf numFmtId="0" fontId="7" fillId="0" borderId="0" xfId="0" applyFont="1" applyBorder="1" applyAlignment="1" applyProtection="1">
      <alignment horizontal="center" vertical="center" wrapText="1" readingOrder="1"/>
    </xf>
    <xf numFmtId="0" fontId="0" fillId="0" borderId="0" xfId="0" applyProtection="1"/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right" vertical="center" wrapText="1"/>
    </xf>
    <xf numFmtId="0" fontId="3" fillId="0" borderId="1" xfId="0" applyFont="1" applyBorder="1" applyProtection="1"/>
    <xf numFmtId="0" fontId="13" fillId="0" borderId="3" xfId="0" applyFont="1" applyBorder="1" applyAlignment="1" applyProtection="1">
      <alignment horizontal="right" vertical="top" wrapText="1" readingOrder="2"/>
    </xf>
    <xf numFmtId="0" fontId="14" fillId="0" borderId="0" xfId="0" applyFont="1" applyProtection="1"/>
    <xf numFmtId="0" fontId="16" fillId="0" borderId="0" xfId="0" applyFont="1" applyBorder="1" applyProtection="1"/>
    <xf numFmtId="0" fontId="16" fillId="0" borderId="0" xfId="0" applyFont="1" applyProtection="1"/>
    <xf numFmtId="0" fontId="17" fillId="4" borderId="0" xfId="0" applyFont="1" applyFill="1" applyBorder="1" applyAlignment="1" applyProtection="1">
      <alignment horizontal="center" vertical="center" wrapText="1" readingOrder="2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 vertical="center" wrapText="1" readingOrder="2"/>
    </xf>
    <xf numFmtId="0" fontId="17" fillId="0" borderId="0" xfId="0" applyFont="1" applyFill="1" applyBorder="1" applyAlignment="1" applyProtection="1">
      <alignment horizontal="center" vertical="center" wrapText="1" readingOrder="2"/>
    </xf>
    <xf numFmtId="0" fontId="16" fillId="0" borderId="0" xfId="0" applyFont="1" applyBorder="1" applyAlignment="1" applyProtection="1"/>
    <xf numFmtId="0" fontId="16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7" fillId="6" borderId="7" xfId="0" applyFont="1" applyFill="1" applyBorder="1" applyAlignment="1" applyProtection="1">
      <alignment horizontal="center" vertical="center" textRotation="90" wrapText="1"/>
    </xf>
    <xf numFmtId="0" fontId="19" fillId="6" borderId="7" xfId="0" applyFont="1" applyFill="1" applyBorder="1" applyAlignment="1" applyProtection="1">
      <alignment horizontal="center" vertical="center" wrapText="1"/>
    </xf>
    <xf numFmtId="0" fontId="17" fillId="6" borderId="7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Protection="1"/>
    <xf numFmtId="0" fontId="3" fillId="0" borderId="0" xfId="0" applyFont="1" applyProtection="1"/>
    <xf numFmtId="0" fontId="2" fillId="0" borderId="0" xfId="0" applyFont="1" applyFill="1" applyAlignment="1" applyProtection="1">
      <alignment horizontal="center" vertical="center"/>
    </xf>
    <xf numFmtId="0" fontId="17" fillId="5" borderId="7" xfId="0" applyFont="1" applyFill="1" applyBorder="1" applyAlignment="1" applyProtection="1">
      <alignment horizontal="center" vertical="center"/>
    </xf>
    <xf numFmtId="0" fontId="17" fillId="5" borderId="6" xfId="0" applyFont="1" applyFill="1" applyBorder="1" applyAlignment="1" applyProtection="1">
      <alignment vertical="center" wrapText="1" readingOrder="2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center" wrapText="1" readingOrder="2"/>
    </xf>
    <xf numFmtId="0" fontId="16" fillId="0" borderId="0" xfId="0" applyFont="1" applyFill="1" applyBorder="1" applyProtection="1"/>
    <xf numFmtId="0" fontId="17" fillId="5" borderId="6" xfId="0" applyFont="1" applyFill="1" applyBorder="1" applyAlignment="1" applyProtection="1">
      <alignment horizontal="right" vertical="center" wrapText="1" readingOrder="2"/>
    </xf>
    <xf numFmtId="0" fontId="17" fillId="0" borderId="0" xfId="0" applyFont="1" applyFill="1" applyBorder="1" applyAlignment="1" applyProtection="1">
      <alignment horizontal="right" vertical="center" wrapText="1" readingOrder="2"/>
    </xf>
    <xf numFmtId="0" fontId="17" fillId="0" borderId="0" xfId="0" applyFont="1" applyFill="1" applyBorder="1" applyAlignment="1" applyProtection="1">
      <alignment horizontal="right" vertical="center" readingOrder="2"/>
    </xf>
    <xf numFmtId="0" fontId="17" fillId="5" borderId="6" xfId="0" applyFont="1" applyFill="1" applyBorder="1" applyAlignment="1" applyProtection="1">
      <alignment vertical="center" wrapText="1"/>
    </xf>
    <xf numFmtId="9" fontId="17" fillId="0" borderId="7" xfId="1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Protection="1"/>
    <xf numFmtId="0" fontId="1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vertical="center"/>
    </xf>
    <xf numFmtId="0" fontId="17" fillId="5" borderId="4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11" xfId="0" applyFont="1" applyFill="1" applyBorder="1" applyAlignment="1" applyProtection="1">
      <alignment vertical="center"/>
    </xf>
    <xf numFmtId="0" fontId="16" fillId="0" borderId="0" xfId="0" applyFont="1" applyFill="1" applyProtection="1"/>
    <xf numFmtId="164" fontId="0" fillId="0" borderId="0" xfId="0" applyNumberFormat="1" applyProtection="1"/>
    <xf numFmtId="9" fontId="16" fillId="0" borderId="0" xfId="1" applyFont="1" applyBorder="1" applyAlignment="1" applyProtection="1">
      <alignment horizontal="center" vertical="center"/>
    </xf>
    <xf numFmtId="0" fontId="16" fillId="2" borderId="0" xfId="0" applyFont="1" applyFill="1" applyBorder="1" applyProtection="1"/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center"/>
    </xf>
    <xf numFmtId="9" fontId="16" fillId="0" borderId="0" xfId="1" applyFont="1" applyProtection="1"/>
    <xf numFmtId="0" fontId="16" fillId="5" borderId="7" xfId="0" applyFont="1" applyFill="1" applyBorder="1" applyAlignment="1" applyProtection="1">
      <alignment horizontal="center" vertical="center"/>
    </xf>
    <xf numFmtId="0" fontId="17" fillId="5" borderId="6" xfId="0" applyFont="1" applyFill="1" applyBorder="1" applyAlignment="1" applyProtection="1">
      <alignment horizontal="right" vertical="center" wrapText="1"/>
    </xf>
    <xf numFmtId="0" fontId="17" fillId="2" borderId="0" xfId="0" applyFont="1" applyFill="1" applyBorder="1" applyAlignment="1" applyProtection="1">
      <alignment horizontal="right" vertical="center"/>
    </xf>
    <xf numFmtId="0" fontId="17" fillId="0" borderId="4" xfId="0" applyFont="1" applyFill="1" applyBorder="1" applyAlignment="1" applyProtection="1">
      <alignment horizontal="center" vertical="center" wrapText="1"/>
    </xf>
    <xf numFmtId="0" fontId="16" fillId="7" borderId="4" xfId="0" applyFont="1" applyFill="1" applyBorder="1" applyAlignment="1" applyProtection="1">
      <alignment horizontal="center" vertical="center"/>
    </xf>
    <xf numFmtId="0" fontId="17" fillId="7" borderId="6" xfId="0" applyFont="1" applyFill="1" applyBorder="1" applyAlignment="1" applyProtection="1">
      <alignment vertical="center"/>
    </xf>
    <xf numFmtId="0" fontId="16" fillId="7" borderId="4" xfId="0" applyFont="1" applyFill="1" applyBorder="1" applyProtection="1"/>
    <xf numFmtId="0" fontId="23" fillId="7" borderId="6" xfId="0" applyFont="1" applyFill="1" applyBorder="1" applyAlignment="1" applyProtection="1">
      <alignment horizontal="right" vertical="center" wrapText="1" readingOrder="2"/>
    </xf>
    <xf numFmtId="0" fontId="0" fillId="8" borderId="0" xfId="0" applyFill="1" applyProtection="1"/>
    <xf numFmtId="0" fontId="0" fillId="0" borderId="0" xfId="0" applyAlignment="1" applyProtection="1">
      <alignment readingOrder="1"/>
    </xf>
    <xf numFmtId="0" fontId="23" fillId="2" borderId="0" xfId="0" applyFont="1" applyFill="1" applyBorder="1" applyAlignment="1" applyProtection="1">
      <alignment horizontal="right" vertical="center" wrapText="1" readingOrder="2"/>
    </xf>
    <xf numFmtId="0" fontId="25" fillId="2" borderId="0" xfId="0" applyFont="1" applyFill="1" applyBorder="1" applyAlignment="1" applyProtection="1">
      <alignment vertical="center" wrapText="1" readingOrder="2"/>
    </xf>
    <xf numFmtId="0" fontId="16" fillId="5" borderId="4" xfId="0" applyFont="1" applyFill="1" applyBorder="1" applyProtection="1"/>
    <xf numFmtId="0" fontId="23" fillId="5" borderId="6" xfId="0" applyFont="1" applyFill="1" applyBorder="1" applyAlignment="1" applyProtection="1">
      <alignment horizontal="right" vertical="center" wrapText="1" readingOrder="2"/>
    </xf>
    <xf numFmtId="0" fontId="17" fillId="0" borderId="0" xfId="0" applyFont="1" applyBorder="1" applyAlignment="1" applyProtection="1">
      <alignment vertical="center" wrapText="1" readingOrder="2"/>
    </xf>
    <xf numFmtId="0" fontId="16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26" fillId="0" borderId="12" xfId="0" applyFont="1" applyBorder="1" applyAlignment="1" applyProtection="1">
      <alignment horizontal="center" vertical="center" wrapText="1" readingOrder="2"/>
    </xf>
    <xf numFmtId="0" fontId="6" fillId="0" borderId="12" xfId="0" applyFont="1" applyBorder="1" applyProtection="1"/>
    <xf numFmtId="0" fontId="17" fillId="0" borderId="0" xfId="0" applyFont="1" applyBorder="1" applyAlignment="1" applyProtection="1">
      <alignment horizontal="center" vertical="top"/>
    </xf>
    <xf numFmtId="0" fontId="17" fillId="0" borderId="0" xfId="0" applyFont="1" applyBorder="1" applyAlignment="1" applyProtection="1">
      <alignment vertical="top" wrapText="1" readingOrder="1"/>
    </xf>
    <xf numFmtId="0" fontId="0" fillId="0" borderId="0" xfId="0" applyBorder="1" applyProtection="1"/>
    <xf numFmtId="0" fontId="26" fillId="8" borderId="12" xfId="0" applyFont="1" applyFill="1" applyBorder="1" applyAlignment="1" applyProtection="1">
      <alignment horizontal="center" vertical="center" wrapText="1" readingOrder="2"/>
    </xf>
    <xf numFmtId="0" fontId="6" fillId="0" borderId="0" xfId="0" applyFont="1" applyBorder="1" applyAlignment="1" applyProtection="1">
      <alignment horizontal="center" vertical="center" readingOrder="1"/>
    </xf>
    <xf numFmtId="0" fontId="6" fillId="0" borderId="12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 wrapText="1" readingOrder="1"/>
    </xf>
    <xf numFmtId="0" fontId="0" fillId="0" borderId="0" xfId="0" applyAlignment="1" applyProtection="1">
      <alignment horizontal="center" vertical="center"/>
    </xf>
    <xf numFmtId="0" fontId="6" fillId="0" borderId="0" xfId="0" applyFont="1" applyFill="1" applyBorder="1" applyProtection="1"/>
    <xf numFmtId="0" fontId="0" fillId="0" borderId="0" xfId="0" applyFill="1" applyBorder="1" applyProtection="1"/>
    <xf numFmtId="0" fontId="13" fillId="0" borderId="0" xfId="0" applyFont="1" applyBorder="1" applyAlignment="1" applyProtection="1">
      <alignment horizontal="right" vertical="top" wrapText="1" readingOrder="2"/>
    </xf>
    <xf numFmtId="0" fontId="14" fillId="0" borderId="0" xfId="0" applyFont="1" applyBorder="1" applyProtection="1"/>
    <xf numFmtId="0" fontId="28" fillId="2" borderId="0" xfId="0" applyFont="1" applyFill="1" applyBorder="1" applyAlignment="1" applyProtection="1">
      <alignment vertical="center"/>
    </xf>
    <xf numFmtId="0" fontId="17" fillId="6" borderId="6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right" vertical="center" wrapText="1" readingOrder="2"/>
    </xf>
    <xf numFmtId="0" fontId="11" fillId="2" borderId="1" xfId="0" applyFont="1" applyFill="1" applyBorder="1" applyAlignment="1" applyProtection="1">
      <alignment horizontal="left" vertical="center" wrapText="1" readingOrder="1"/>
    </xf>
    <xf numFmtId="0" fontId="11" fillId="2" borderId="2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5" fillId="9" borderId="14" xfId="0" applyFont="1" applyFill="1" applyBorder="1" applyAlignment="1" applyProtection="1">
      <alignment horizontal="center" vertical="center"/>
    </xf>
    <xf numFmtId="0" fontId="15" fillId="9" borderId="13" xfId="0" applyFont="1" applyFill="1" applyBorder="1" applyAlignment="1" applyProtection="1">
      <alignment horizontal="center" vertical="center"/>
    </xf>
    <xf numFmtId="0" fontId="15" fillId="9" borderId="15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</xf>
    <xf numFmtId="0" fontId="9" fillId="9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right" vertical="center" wrapText="1" readingOrder="2"/>
    </xf>
    <xf numFmtId="0" fontId="11" fillId="2" borderId="0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right" vertical="center" wrapText="1" readingOrder="2"/>
    </xf>
    <xf numFmtId="0" fontId="15" fillId="9" borderId="4" xfId="0" applyFont="1" applyFill="1" applyBorder="1" applyAlignment="1" applyProtection="1">
      <alignment horizontal="center" vertical="center"/>
    </xf>
    <xf numFmtId="0" fontId="15" fillId="9" borderId="5" xfId="0" applyFont="1" applyFill="1" applyBorder="1" applyAlignment="1" applyProtection="1">
      <alignment horizontal="center" vertical="center"/>
    </xf>
    <xf numFmtId="0" fontId="15" fillId="9" borderId="6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top" wrapText="1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6" borderId="5" xfId="0" applyFont="1" applyFill="1" applyBorder="1" applyAlignment="1" applyProtection="1">
      <alignment horizontal="center" vertical="center" wrapText="1"/>
    </xf>
    <xf numFmtId="0" fontId="17" fillId="6" borderId="6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 readingOrder="2"/>
    </xf>
    <xf numFmtId="0" fontId="17" fillId="3" borderId="6" xfId="0" applyFont="1" applyFill="1" applyBorder="1" applyAlignment="1" applyProtection="1">
      <alignment horizontal="center" vertical="center" wrapText="1" readingOrder="2"/>
    </xf>
    <xf numFmtId="0" fontId="17" fillId="3" borderId="5" xfId="0" applyFont="1" applyFill="1" applyBorder="1" applyAlignment="1" applyProtection="1">
      <alignment horizontal="center" vertical="center" wrapText="1" readingOrder="2"/>
    </xf>
    <xf numFmtId="0" fontId="17" fillId="0" borderId="4" xfId="0" applyFont="1" applyFill="1" applyBorder="1" applyAlignment="1" applyProtection="1">
      <alignment horizontal="center" vertical="center" wrapText="1" readingOrder="2"/>
      <protection locked="0"/>
    </xf>
    <xf numFmtId="0" fontId="17" fillId="0" borderId="5" xfId="0" applyFont="1" applyFill="1" applyBorder="1" applyAlignment="1" applyProtection="1">
      <alignment horizontal="center" vertical="center" wrapText="1" readingOrder="2"/>
      <protection locked="0"/>
    </xf>
    <xf numFmtId="0" fontId="17" fillId="0" borderId="6" xfId="0" applyFont="1" applyFill="1" applyBorder="1" applyAlignment="1" applyProtection="1">
      <alignment horizontal="center" vertical="center" wrapText="1" readingOrder="2"/>
      <protection locked="0"/>
    </xf>
    <xf numFmtId="0" fontId="17" fillId="5" borderId="4" xfId="0" applyFont="1" applyFill="1" applyBorder="1" applyAlignment="1" applyProtection="1">
      <alignment horizontal="center" vertical="center" wrapText="1" readingOrder="2"/>
    </xf>
    <xf numFmtId="0" fontId="17" fillId="5" borderId="5" xfId="0" applyFont="1" applyFill="1" applyBorder="1" applyAlignment="1" applyProtection="1">
      <alignment horizontal="center" vertical="center" wrapText="1" readingOrder="2"/>
    </xf>
    <xf numFmtId="0" fontId="17" fillId="5" borderId="6" xfId="0" applyFont="1" applyFill="1" applyBorder="1" applyAlignment="1" applyProtection="1">
      <alignment horizontal="center" vertical="center" wrapText="1" readingOrder="2"/>
    </xf>
    <xf numFmtId="0" fontId="17" fillId="0" borderId="4" xfId="0" applyFont="1" applyBorder="1" applyAlignment="1" applyProtection="1">
      <alignment horizontal="center" vertical="center" wrapText="1" readingOrder="2"/>
      <protection locked="0"/>
    </xf>
    <xf numFmtId="0" fontId="17" fillId="0" borderId="6" xfId="0" applyFont="1" applyBorder="1" applyAlignment="1" applyProtection="1">
      <alignment horizontal="center" vertical="center" wrapText="1" readingOrder="2"/>
      <protection locked="0"/>
    </xf>
    <xf numFmtId="0" fontId="16" fillId="0" borderId="4" xfId="0" applyFont="1" applyFill="1" applyBorder="1" applyAlignment="1" applyProtection="1">
      <alignment horizontal="center"/>
      <protection locked="0"/>
    </xf>
    <xf numFmtId="0" fontId="16" fillId="0" borderId="5" xfId="0" applyFont="1" applyFill="1" applyBorder="1" applyAlignment="1" applyProtection="1">
      <alignment horizontal="center"/>
      <protection locked="0"/>
    </xf>
    <xf numFmtId="0" fontId="16" fillId="0" borderId="6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 vertical="top" wrapText="1"/>
    </xf>
    <xf numFmtId="0" fontId="13" fillId="5" borderId="8" xfId="0" applyFont="1" applyFill="1" applyBorder="1" applyAlignment="1" applyProtection="1">
      <alignment horizontal="center" vertical="center" wrapText="1"/>
    </xf>
    <xf numFmtId="0" fontId="13" fillId="5" borderId="9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top"/>
    </xf>
    <xf numFmtId="165" fontId="25" fillId="2" borderId="5" xfId="0" applyNumberFormat="1" applyFont="1" applyFill="1" applyBorder="1" applyAlignment="1" applyProtection="1">
      <alignment horizontal="center" vertical="center" wrapText="1" readingOrder="2"/>
      <protection locked="0"/>
    </xf>
    <xf numFmtId="165" fontId="25" fillId="2" borderId="6" xfId="0" applyNumberFormat="1" applyFont="1" applyFill="1" applyBorder="1" applyAlignment="1" applyProtection="1">
      <alignment horizontal="center" vertical="center" wrapText="1" readingOrder="2"/>
      <protection locked="0"/>
    </xf>
    <xf numFmtId="0" fontId="17" fillId="0" borderId="0" xfId="0" applyFont="1" applyBorder="1" applyAlignment="1" applyProtection="1">
      <alignment horizontal="right" vertical="center" wrapText="1" readingOrder="2"/>
    </xf>
    <xf numFmtId="0" fontId="17" fillId="4" borderId="4" xfId="0" applyFont="1" applyFill="1" applyBorder="1" applyAlignment="1" applyProtection="1">
      <alignment horizontal="center" vertical="center" wrapText="1" readingOrder="2"/>
      <protection locked="0"/>
    </xf>
    <xf numFmtId="0" fontId="17" fillId="4" borderId="6" xfId="0" applyFont="1" applyFill="1" applyBorder="1" applyAlignment="1" applyProtection="1">
      <alignment horizontal="center" vertical="center" wrapText="1" readingOrder="2"/>
      <protection locked="0"/>
    </xf>
    <xf numFmtId="9" fontId="22" fillId="9" borderId="5" xfId="1" applyFont="1" applyFill="1" applyBorder="1" applyAlignment="1" applyProtection="1">
      <alignment horizontal="center" vertical="center"/>
    </xf>
    <xf numFmtId="9" fontId="22" fillId="9" borderId="6" xfId="1" applyFont="1" applyFill="1" applyBorder="1" applyAlignment="1" applyProtection="1">
      <alignment horizontal="center" vertical="center"/>
    </xf>
    <xf numFmtId="0" fontId="24" fillId="9" borderId="4" xfId="0" applyFont="1" applyFill="1" applyBorder="1" applyAlignment="1" applyProtection="1">
      <alignment horizontal="center" vertical="center"/>
    </xf>
    <xf numFmtId="0" fontId="24" fillId="9" borderId="5" xfId="0" applyFont="1" applyFill="1" applyBorder="1" applyAlignment="1" applyProtection="1">
      <alignment horizontal="center" vertical="center"/>
    </xf>
    <xf numFmtId="0" fontId="24" fillId="9" borderId="6" xfId="0" applyFont="1" applyFill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7" fillId="3" borderId="14" xfId="0" applyFont="1" applyFill="1" applyBorder="1" applyAlignment="1" applyProtection="1">
      <alignment horizontal="center" vertical="center" wrapText="1" readingOrder="2"/>
    </xf>
    <xf numFmtId="0" fontId="17" fillId="3" borderId="15" xfId="0" applyFont="1" applyFill="1" applyBorder="1" applyAlignment="1" applyProtection="1">
      <alignment horizontal="center" vertical="center" wrapText="1" readingOrder="2"/>
    </xf>
    <xf numFmtId="0" fontId="3" fillId="0" borderId="12" xfId="0" applyFont="1" applyBorder="1" applyAlignment="1" applyProtection="1">
      <alignment horizontal="center"/>
      <protection locked="0"/>
    </xf>
    <xf numFmtId="0" fontId="28" fillId="2" borderId="12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1765020</xdr:colOff>
      <xdr:row>0</xdr:row>
      <xdr:rowOff>775335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4FA2F32-FD7B-4082-8410-05006377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94333860" y="9525"/>
          <a:ext cx="2123160" cy="76581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2882247</xdr:colOff>
      <xdr:row>0</xdr:row>
      <xdr:rowOff>0</xdr:rowOff>
    </xdr:from>
    <xdr:to>
      <xdr:col>4</xdr:col>
      <xdr:colOff>3441327</xdr:colOff>
      <xdr:row>0</xdr:row>
      <xdr:rowOff>765810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2FCE75-1AD6-4930-AA99-947BCAC1D9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15"/>
        <a:stretch/>
      </xdr:blipFill>
      <xdr:spPr bwMode="auto">
        <a:xfrm>
          <a:off x="9985464273" y="0"/>
          <a:ext cx="559080" cy="76581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194"/>
  <sheetViews>
    <sheetView showGridLines="0" rightToLeft="1" tabSelected="1" showRuler="0" view="pageBreakPreview" topLeftCell="A55" zoomScale="115" zoomScaleNormal="100" zoomScaleSheetLayoutView="115" zoomScalePageLayoutView="40" workbookViewId="0">
      <selection activeCell="C70" sqref="C70"/>
    </sheetView>
  </sheetViews>
  <sheetFormatPr defaultColWidth="8.88671875" defaultRowHeight="14.4" x14ac:dyDescent="0.3"/>
  <cols>
    <col min="1" max="1" width="5.109375" style="1" customWidth="1"/>
    <col min="2" max="2" width="87.6640625" style="25" customWidth="1"/>
    <col min="3" max="3" width="14.109375" style="25" customWidth="1"/>
    <col min="4" max="4" width="3.109375" style="3" customWidth="1"/>
    <col min="5" max="5" width="55" style="3" customWidth="1"/>
    <col min="6" max="6" width="24" style="3" customWidth="1"/>
    <col min="7" max="7" width="30.5546875" style="3" hidden="1" customWidth="1"/>
    <col min="8" max="8" width="9.88671875" style="3" hidden="1" customWidth="1"/>
    <col min="9" max="9" width="8.88671875" style="3" customWidth="1"/>
    <col min="10" max="10" width="18.88671875" style="3" customWidth="1"/>
    <col min="11" max="16384" width="8.88671875" style="3"/>
  </cols>
  <sheetData>
    <row r="1" spans="1:6" ht="61.35" customHeight="1" x14ac:dyDescent="0.3">
      <c r="B1" s="100" t="s">
        <v>0</v>
      </c>
      <c r="C1" s="100"/>
      <c r="D1" s="100"/>
      <c r="E1" s="2" t="s">
        <v>1</v>
      </c>
    </row>
    <row r="2" spans="1:6" ht="17.399999999999999" x14ac:dyDescent="0.3">
      <c r="A2" s="101" t="s">
        <v>2</v>
      </c>
      <c r="B2" s="101"/>
      <c r="C2" s="101"/>
      <c r="D2" s="101"/>
      <c r="E2" s="101"/>
    </row>
    <row r="3" spans="1:6" ht="26.4" customHeight="1" x14ac:dyDescent="0.3">
      <c r="A3" s="102" t="s">
        <v>3</v>
      </c>
      <c r="B3" s="102"/>
      <c r="C3" s="103" t="s">
        <v>4</v>
      </c>
      <c r="D3" s="103"/>
      <c r="E3" s="103"/>
    </row>
    <row r="4" spans="1:6" ht="14.4" customHeight="1" x14ac:dyDescent="0.3">
      <c r="A4" s="104" t="s">
        <v>5</v>
      </c>
      <c r="B4" s="104"/>
      <c r="C4" s="94" t="s">
        <v>6</v>
      </c>
      <c r="D4" s="94"/>
      <c r="E4" s="94"/>
    </row>
    <row r="5" spans="1:6" ht="30" customHeight="1" x14ac:dyDescent="0.3">
      <c r="A5" s="4"/>
      <c r="B5" s="93" t="s">
        <v>7</v>
      </c>
      <c r="C5" s="94" t="s">
        <v>8</v>
      </c>
      <c r="D5" s="94"/>
      <c r="E5" s="94"/>
    </row>
    <row r="6" spans="1:6" ht="30" customHeight="1" x14ac:dyDescent="0.3">
      <c r="A6" s="5"/>
      <c r="B6" s="6" t="s">
        <v>9</v>
      </c>
      <c r="C6" s="95" t="s">
        <v>10</v>
      </c>
      <c r="D6" s="95"/>
      <c r="E6" s="95"/>
    </row>
    <row r="7" spans="1:6" ht="30" customHeight="1" x14ac:dyDescent="0.3">
      <c r="A7" s="4"/>
      <c r="B7" s="93" t="s">
        <v>11</v>
      </c>
      <c r="C7" s="96" t="s">
        <v>12</v>
      </c>
      <c r="D7" s="96"/>
      <c r="E7" s="96"/>
    </row>
    <row r="8" spans="1:6" s="9" customFormat="1" ht="30" customHeight="1" x14ac:dyDescent="0.3">
      <c r="A8" s="7"/>
      <c r="B8" s="8" t="s">
        <v>13</v>
      </c>
      <c r="C8" s="96" t="s">
        <v>14</v>
      </c>
      <c r="D8" s="96"/>
      <c r="E8" s="96"/>
    </row>
    <row r="9" spans="1:6" s="9" customFormat="1" ht="3" customHeight="1" thickBot="1" x14ac:dyDescent="0.35">
      <c r="A9" s="1"/>
      <c r="B9" s="88"/>
      <c r="C9" s="92"/>
      <c r="D9" s="92"/>
      <c r="E9" s="92"/>
      <c r="F9" s="89"/>
    </row>
    <row r="10" spans="1:6" s="9" customFormat="1" ht="15" customHeight="1" thickBot="1" x14ac:dyDescent="0.35">
      <c r="A10" s="143" t="s">
        <v>58</v>
      </c>
      <c r="B10" s="144"/>
      <c r="C10" s="118" t="s">
        <v>59</v>
      </c>
      <c r="D10" s="119"/>
      <c r="E10" s="120"/>
      <c r="F10" s="90"/>
    </row>
    <row r="11" spans="1:6" s="9" customFormat="1" ht="19.95" customHeight="1" x14ac:dyDescent="0.3">
      <c r="A11" s="145"/>
      <c r="B11" s="145"/>
      <c r="C11" s="146"/>
      <c r="D11" s="146"/>
      <c r="E11" s="146"/>
    </row>
    <row r="12" spans="1:6" ht="5.0999999999999996" customHeight="1" thickBot="1" x14ac:dyDescent="0.35">
      <c r="A12" s="3"/>
      <c r="B12" s="3"/>
      <c r="C12" s="3"/>
    </row>
    <row r="13" spans="1:6" ht="20.100000000000001" customHeight="1" x14ac:dyDescent="0.3">
      <c r="A13" s="97" t="s">
        <v>15</v>
      </c>
      <c r="B13" s="98"/>
      <c r="C13" s="98"/>
      <c r="D13" s="98"/>
      <c r="E13" s="99"/>
    </row>
    <row r="14" spans="1:6" s="11" customFormat="1" ht="5.0999999999999996" customHeight="1" thickBot="1" x14ac:dyDescent="0.35">
      <c r="A14" s="10"/>
    </row>
    <row r="15" spans="1:6" s="11" customFormat="1" ht="15" customHeight="1" thickBot="1" x14ac:dyDescent="0.35">
      <c r="A15" s="112" t="s">
        <v>16</v>
      </c>
      <c r="B15" s="113"/>
      <c r="C15" s="112" t="s">
        <v>17</v>
      </c>
      <c r="D15" s="114"/>
      <c r="E15" s="113"/>
    </row>
    <row r="16" spans="1:6" s="11" customFormat="1" ht="19.95" customHeight="1" thickBot="1" x14ac:dyDescent="0.35">
      <c r="A16" s="134"/>
      <c r="B16" s="135"/>
      <c r="C16" s="123"/>
      <c r="D16" s="124"/>
      <c r="E16" s="125"/>
    </row>
    <row r="17" spans="1:8" s="11" customFormat="1" ht="5.0999999999999996" customHeight="1" thickBot="1" x14ac:dyDescent="0.35">
      <c r="A17" s="12"/>
      <c r="B17" s="13"/>
      <c r="C17" s="14"/>
      <c r="D17" s="13"/>
    </row>
    <row r="18" spans="1:8" s="11" customFormat="1" ht="15" customHeight="1" thickBot="1" x14ac:dyDescent="0.35">
      <c r="A18" s="112" t="s">
        <v>18</v>
      </c>
      <c r="B18" s="113"/>
      <c r="C18" s="118" t="s">
        <v>19</v>
      </c>
      <c r="D18" s="119"/>
      <c r="E18" s="120"/>
    </row>
    <row r="19" spans="1:8" s="11" customFormat="1" ht="19.95" customHeight="1" thickBot="1" x14ac:dyDescent="0.35">
      <c r="A19" s="141"/>
      <c r="B19" s="142"/>
      <c r="C19" s="115"/>
      <c r="D19" s="116"/>
      <c r="E19" s="117"/>
    </row>
    <row r="20" spans="1:8" s="11" customFormat="1" ht="5.0999999999999996" customHeight="1" thickBot="1" x14ac:dyDescent="0.35">
      <c r="A20" s="10"/>
      <c r="B20" s="15"/>
      <c r="C20" s="16"/>
      <c r="D20" s="13"/>
    </row>
    <row r="21" spans="1:8" s="11" customFormat="1" ht="15" customHeight="1" thickBot="1" x14ac:dyDescent="0.35">
      <c r="A21" s="112" t="s">
        <v>20</v>
      </c>
      <c r="B21" s="113"/>
      <c r="C21" s="118" t="s">
        <v>21</v>
      </c>
      <c r="D21" s="119"/>
      <c r="E21" s="120"/>
    </row>
    <row r="22" spans="1:8" s="11" customFormat="1" ht="19.95" customHeight="1" thickBot="1" x14ac:dyDescent="0.35">
      <c r="A22" s="121"/>
      <c r="B22" s="122"/>
      <c r="C22" s="123"/>
      <c r="D22" s="124"/>
      <c r="E22" s="125"/>
    </row>
    <row r="23" spans="1:8" s="11" customFormat="1" ht="5.0999999999999996" customHeight="1" thickBot="1" x14ac:dyDescent="0.35">
      <c r="A23" s="15"/>
      <c r="B23" s="17"/>
      <c r="C23" s="18"/>
      <c r="D23" s="13"/>
    </row>
    <row r="24" spans="1:8" ht="20.100000000000001" customHeight="1" thickBot="1" x14ac:dyDescent="0.35">
      <c r="A24" s="105" t="s">
        <v>22</v>
      </c>
      <c r="B24" s="106"/>
      <c r="C24" s="106"/>
      <c r="D24" s="106"/>
      <c r="E24" s="107"/>
    </row>
    <row r="25" spans="1:8" ht="16.350000000000001" customHeight="1" thickBot="1" x14ac:dyDescent="0.35">
      <c r="A25" s="108" t="s">
        <v>23</v>
      </c>
      <c r="B25" s="108"/>
      <c r="C25" s="108"/>
      <c r="D25" s="108"/>
      <c r="E25" s="108"/>
      <c r="H25" s="3" t="s">
        <v>57</v>
      </c>
    </row>
    <row r="26" spans="1:8" ht="16.350000000000001" customHeight="1" thickBot="1" x14ac:dyDescent="0.35">
      <c r="A26" s="109" t="s">
        <v>24</v>
      </c>
      <c r="B26" s="110"/>
      <c r="C26" s="110"/>
      <c r="D26" s="110"/>
      <c r="E26" s="111"/>
      <c r="H26" s="3" t="s">
        <v>56</v>
      </c>
    </row>
    <row r="27" spans="1:8" s="20" customFormat="1" ht="5.0999999999999996" customHeight="1" thickBot="1" x14ac:dyDescent="0.35">
      <c r="A27" s="19"/>
      <c r="B27" s="19"/>
      <c r="C27" s="19"/>
      <c r="D27" s="19"/>
      <c r="E27" s="19"/>
    </row>
    <row r="28" spans="1:8" s="20" customFormat="1" ht="46.35" customHeight="1" thickBot="1" x14ac:dyDescent="0.35">
      <c r="A28" s="21" t="s">
        <v>25</v>
      </c>
      <c r="B28" s="91" t="s">
        <v>26</v>
      </c>
      <c r="C28" s="22" t="s">
        <v>27</v>
      </c>
      <c r="D28" s="19"/>
      <c r="E28" s="23" t="s">
        <v>28</v>
      </c>
    </row>
    <row r="29" spans="1:8" ht="5.0999999999999996" customHeight="1" thickBot="1" x14ac:dyDescent="0.35">
      <c r="A29" s="24"/>
      <c r="E29" s="26"/>
    </row>
    <row r="30" spans="1:8" s="9" customFormat="1" ht="30" customHeight="1" thickBot="1" x14ac:dyDescent="0.35">
      <c r="A30" s="27">
        <v>1</v>
      </c>
      <c r="B30" s="28" t="s">
        <v>61</v>
      </c>
      <c r="C30" s="29"/>
      <c r="D30" s="11"/>
      <c r="E30" s="127" t="s">
        <v>62</v>
      </c>
      <c r="G30" s="30">
        <v>6</v>
      </c>
      <c r="H30" s="31">
        <f>(G30*C30)</f>
        <v>0</v>
      </c>
    </row>
    <row r="31" spans="1:8" ht="5.0999999999999996" customHeight="1" thickBot="1" x14ac:dyDescent="0.35">
      <c r="A31" s="32"/>
      <c r="B31" s="33"/>
      <c r="C31" s="34"/>
      <c r="D31" s="11"/>
      <c r="E31" s="128"/>
      <c r="G31" s="30"/>
      <c r="H31" s="19"/>
    </row>
    <row r="32" spans="1:8" s="9" customFormat="1" ht="30" customHeight="1" thickBot="1" x14ac:dyDescent="0.35">
      <c r="A32" s="27">
        <v>2</v>
      </c>
      <c r="B32" s="35" t="s">
        <v>29</v>
      </c>
      <c r="C32" s="29"/>
      <c r="D32" s="11"/>
      <c r="E32" s="128"/>
      <c r="G32" s="19">
        <v>2</v>
      </c>
      <c r="H32" s="31">
        <f>G32*C32</f>
        <v>0</v>
      </c>
    </row>
    <row r="33" spans="1:14" ht="5.0999999999999996" customHeight="1" thickBot="1" x14ac:dyDescent="0.35">
      <c r="A33" s="32"/>
      <c r="B33" s="36"/>
      <c r="C33" s="34"/>
      <c r="D33" s="11"/>
      <c r="E33" s="128"/>
      <c r="G33" s="19"/>
      <c r="H33" s="19"/>
    </row>
    <row r="34" spans="1:14" s="9" customFormat="1" ht="30" customHeight="1" thickBot="1" x14ac:dyDescent="0.35">
      <c r="A34" s="27">
        <v>3</v>
      </c>
      <c r="B34" s="35" t="s">
        <v>30</v>
      </c>
      <c r="C34" s="29"/>
      <c r="D34" s="11"/>
      <c r="E34" s="128"/>
      <c r="G34" s="30">
        <v>5</v>
      </c>
      <c r="H34" s="31">
        <f>G34*C34</f>
        <v>0</v>
      </c>
    </row>
    <row r="35" spans="1:14" ht="5.0999999999999996" customHeight="1" thickBot="1" x14ac:dyDescent="0.35">
      <c r="A35" s="32"/>
      <c r="B35" s="36"/>
      <c r="C35" s="34"/>
      <c r="D35" s="11"/>
      <c r="E35" s="128"/>
      <c r="G35" s="30"/>
      <c r="H35" s="19"/>
    </row>
    <row r="36" spans="1:14" s="9" customFormat="1" ht="30" customHeight="1" thickBot="1" x14ac:dyDescent="0.35">
      <c r="A36" s="27">
        <v>4</v>
      </c>
      <c r="B36" s="35" t="s">
        <v>31</v>
      </c>
      <c r="C36" s="29"/>
      <c r="D36" s="11"/>
      <c r="E36" s="129"/>
      <c r="G36" s="30">
        <v>3</v>
      </c>
      <c r="H36" s="31">
        <f>G36*C36</f>
        <v>0</v>
      </c>
    </row>
    <row r="37" spans="1:14" ht="5.0999999999999996" customHeight="1" thickBot="1" x14ac:dyDescent="0.35">
      <c r="A37" s="32"/>
      <c r="B37" s="37"/>
      <c r="C37" s="34"/>
      <c r="D37" s="11"/>
      <c r="E37" s="11"/>
      <c r="G37" s="30"/>
      <c r="H37" s="19"/>
    </row>
    <row r="38" spans="1:14" s="9" customFormat="1" ht="30" customHeight="1" thickBot="1" x14ac:dyDescent="0.35">
      <c r="A38" s="27">
        <v>5</v>
      </c>
      <c r="B38" s="38" t="s">
        <v>32</v>
      </c>
      <c r="C38" s="29"/>
      <c r="D38" s="11"/>
      <c r="E38" s="39">
        <f>(H38+H36+H34+H32+H30)/10000</f>
        <v>0</v>
      </c>
      <c r="G38" s="30">
        <v>4</v>
      </c>
      <c r="H38" s="31">
        <f>G38*C38</f>
        <v>0</v>
      </c>
    </row>
    <row r="39" spans="1:14" ht="5.0999999999999996" customHeight="1" thickBot="1" x14ac:dyDescent="0.35">
      <c r="A39" s="40"/>
      <c r="B39" s="41"/>
      <c r="C39" s="34"/>
      <c r="D39" s="11"/>
      <c r="E39" s="11"/>
    </row>
    <row r="40" spans="1:14" ht="18" customHeight="1" thickBot="1" x14ac:dyDescent="0.35">
      <c r="A40" s="109" t="s">
        <v>33</v>
      </c>
      <c r="B40" s="110"/>
      <c r="C40" s="110"/>
      <c r="D40" s="110"/>
      <c r="E40" s="111"/>
    </row>
    <row r="41" spans="1:14" ht="5.0999999999999996" customHeight="1" thickBot="1" x14ac:dyDescent="0.35">
      <c r="A41" s="34"/>
    </row>
    <row r="42" spans="1:14" ht="30" customHeight="1" thickBot="1" x14ac:dyDescent="0.35">
      <c r="A42" s="27">
        <v>6</v>
      </c>
      <c r="B42" s="38" t="s">
        <v>34</v>
      </c>
      <c r="C42" s="29"/>
      <c r="D42" s="11"/>
      <c r="E42" s="127" t="s">
        <v>35</v>
      </c>
      <c r="G42" s="42">
        <v>2</v>
      </c>
      <c r="H42" s="31">
        <f>G42*C42</f>
        <v>0</v>
      </c>
    </row>
    <row r="43" spans="1:14" ht="5.0999999999999996" customHeight="1" thickBot="1" x14ac:dyDescent="0.35">
      <c r="A43" s="43"/>
      <c r="B43" s="44"/>
      <c r="C43" s="19"/>
      <c r="D43" s="11"/>
      <c r="E43" s="128"/>
      <c r="G43" s="30"/>
      <c r="H43" s="19"/>
    </row>
    <row r="44" spans="1:14" ht="30" customHeight="1" thickBot="1" x14ac:dyDescent="0.35">
      <c r="A44" s="45">
        <v>7</v>
      </c>
      <c r="B44" s="38" t="s">
        <v>36</v>
      </c>
      <c r="C44" s="29"/>
      <c r="D44" s="11"/>
      <c r="E44" s="128"/>
      <c r="G44" s="42">
        <v>15</v>
      </c>
      <c r="H44" s="31">
        <f>G44*C44</f>
        <v>0</v>
      </c>
    </row>
    <row r="45" spans="1:14" ht="5.0999999999999996" customHeight="1" thickBot="1" x14ac:dyDescent="0.35">
      <c r="A45" s="46"/>
      <c r="B45" s="44"/>
      <c r="C45" s="19"/>
      <c r="D45" s="11"/>
      <c r="E45" s="128"/>
      <c r="G45" s="30"/>
      <c r="H45" s="19"/>
    </row>
    <row r="46" spans="1:14" ht="30" customHeight="1" thickBot="1" x14ac:dyDescent="0.35">
      <c r="A46" s="27">
        <v>8</v>
      </c>
      <c r="B46" s="38" t="s">
        <v>37</v>
      </c>
      <c r="C46" s="29"/>
      <c r="D46" s="11"/>
      <c r="E46" s="128"/>
      <c r="G46" s="42">
        <v>5</v>
      </c>
      <c r="H46" s="31">
        <f>G46*C46</f>
        <v>0</v>
      </c>
    </row>
    <row r="47" spans="1:14" ht="5.0999999999999996" customHeight="1" thickBot="1" x14ac:dyDescent="0.35">
      <c r="A47" s="40"/>
      <c r="B47" s="47"/>
      <c r="C47" s="19"/>
      <c r="D47" s="11"/>
      <c r="E47" s="128"/>
      <c r="G47" s="42"/>
      <c r="H47" s="19"/>
    </row>
    <row r="48" spans="1:14" ht="30" customHeight="1" thickBot="1" x14ac:dyDescent="0.35">
      <c r="A48" s="27">
        <v>9</v>
      </c>
      <c r="B48" s="38" t="s">
        <v>60</v>
      </c>
      <c r="C48" s="29"/>
      <c r="D48" s="11"/>
      <c r="E48" s="128"/>
      <c r="G48" s="42">
        <v>5</v>
      </c>
      <c r="H48" s="31">
        <f>G48*C48</f>
        <v>0</v>
      </c>
      <c r="L48" s="126"/>
      <c r="M48" s="126"/>
      <c r="N48" s="126"/>
    </row>
    <row r="49" spans="1:8" s="20" customFormat="1" ht="5.0999999999999996" customHeight="1" thickBot="1" x14ac:dyDescent="0.35">
      <c r="A49" s="40"/>
      <c r="B49" s="48"/>
      <c r="C49" s="19"/>
      <c r="D49" s="49"/>
      <c r="E49" s="128"/>
      <c r="G49" s="30"/>
      <c r="H49" s="19"/>
    </row>
    <row r="50" spans="1:8" ht="30" customHeight="1" thickBot="1" x14ac:dyDescent="0.35">
      <c r="A50" s="27">
        <v>10</v>
      </c>
      <c r="B50" s="38" t="s">
        <v>55</v>
      </c>
      <c r="C50" s="29"/>
      <c r="D50" s="11"/>
      <c r="E50" s="128"/>
      <c r="G50" s="42">
        <v>10</v>
      </c>
      <c r="H50" s="31">
        <f>G50*C50</f>
        <v>0</v>
      </c>
    </row>
    <row r="51" spans="1:8" ht="5.0999999999999996" customHeight="1" thickBot="1" x14ac:dyDescent="0.35">
      <c r="A51" s="46"/>
      <c r="B51" s="44"/>
      <c r="C51" s="19"/>
      <c r="D51" s="11"/>
      <c r="E51" s="128"/>
      <c r="G51" s="42"/>
      <c r="H51" s="19"/>
    </row>
    <row r="52" spans="1:8" ht="30" customHeight="1" thickBot="1" x14ac:dyDescent="0.35">
      <c r="A52" s="27">
        <v>11</v>
      </c>
      <c r="B52" s="38" t="s">
        <v>38</v>
      </c>
      <c r="C52" s="29"/>
      <c r="D52" s="11"/>
      <c r="E52" s="129"/>
      <c r="G52" s="42">
        <v>5</v>
      </c>
      <c r="H52" s="31">
        <f>G52*C52</f>
        <v>0</v>
      </c>
    </row>
    <row r="53" spans="1:8" ht="5.0999999999999996" customHeight="1" thickBot="1" x14ac:dyDescent="0.35">
      <c r="A53" s="46"/>
      <c r="B53" s="44"/>
      <c r="C53" s="19"/>
      <c r="D53" s="11"/>
      <c r="E53" s="11"/>
      <c r="G53" s="42"/>
      <c r="H53" s="19"/>
    </row>
    <row r="54" spans="1:8" ht="30" customHeight="1" thickBot="1" x14ac:dyDescent="0.35">
      <c r="A54" s="27">
        <v>12</v>
      </c>
      <c r="B54" s="38" t="s">
        <v>39</v>
      </c>
      <c r="C54" s="29"/>
      <c r="D54" s="11"/>
      <c r="E54" s="39">
        <f>(H42+H44+H46+H48+H50+H52+H54)/10000</f>
        <v>0</v>
      </c>
      <c r="F54" s="50"/>
      <c r="G54" s="42">
        <v>8</v>
      </c>
      <c r="H54" s="31">
        <f>G54*C54</f>
        <v>0</v>
      </c>
    </row>
    <row r="55" spans="1:8" ht="5.0999999999999996" customHeight="1" thickBot="1" x14ac:dyDescent="0.35">
      <c r="A55" s="40"/>
      <c r="B55" s="47"/>
      <c r="C55" s="19"/>
      <c r="D55" s="11"/>
      <c r="E55" s="51"/>
    </row>
    <row r="56" spans="1:8" ht="15" customHeight="1" thickBot="1" x14ac:dyDescent="0.35">
      <c r="A56" s="109" t="s">
        <v>40</v>
      </c>
      <c r="B56" s="110"/>
      <c r="C56" s="110"/>
      <c r="D56" s="110"/>
      <c r="E56" s="111"/>
    </row>
    <row r="57" spans="1:8" ht="5.0999999999999996" customHeight="1" thickBot="1" x14ac:dyDescent="0.35">
      <c r="A57" s="52"/>
    </row>
    <row r="58" spans="1:8" s="54" customFormat="1" ht="30" customHeight="1" thickBot="1" x14ac:dyDescent="0.35">
      <c r="A58" s="27">
        <v>13</v>
      </c>
      <c r="B58" s="38" t="s">
        <v>41</v>
      </c>
      <c r="C58" s="29"/>
      <c r="D58" s="53"/>
      <c r="E58" s="127" t="s">
        <v>63</v>
      </c>
      <c r="G58" s="46">
        <v>8</v>
      </c>
      <c r="H58" s="31">
        <f>G58*C58</f>
        <v>0</v>
      </c>
    </row>
    <row r="59" spans="1:8" ht="5.0999999999999996" customHeight="1" thickBot="1" x14ac:dyDescent="0.35">
      <c r="A59" s="55"/>
      <c r="B59" s="52"/>
      <c r="C59" s="19"/>
      <c r="D59" s="11"/>
      <c r="E59" s="128"/>
      <c r="G59" s="56"/>
      <c r="H59" s="19"/>
    </row>
    <row r="60" spans="1:8" s="54" customFormat="1" ht="30" customHeight="1" thickBot="1" x14ac:dyDescent="0.35">
      <c r="A60" s="27">
        <v>14</v>
      </c>
      <c r="B60" s="38" t="s">
        <v>42</v>
      </c>
      <c r="C60" s="29"/>
      <c r="D60" s="53"/>
      <c r="E60" s="129"/>
      <c r="G60" s="46">
        <v>8</v>
      </c>
      <c r="H60" s="31">
        <f>G60*C60</f>
        <v>0</v>
      </c>
    </row>
    <row r="61" spans="1:8" ht="5.0999999999999996" customHeight="1" thickBot="1" x14ac:dyDescent="0.35">
      <c r="A61" s="55"/>
      <c r="B61" s="52"/>
      <c r="C61" s="19"/>
      <c r="D61" s="11"/>
      <c r="E61" s="11"/>
      <c r="G61" s="56"/>
      <c r="H61" s="19"/>
    </row>
    <row r="62" spans="1:8" s="54" customFormat="1" ht="30" customHeight="1" thickBot="1" x14ac:dyDescent="0.35">
      <c r="A62" s="27">
        <v>15</v>
      </c>
      <c r="B62" s="38" t="s">
        <v>43</v>
      </c>
      <c r="C62" s="29"/>
      <c r="D62" s="53"/>
      <c r="E62" s="39">
        <f>(H58+H60+H62)/10000</f>
        <v>0</v>
      </c>
      <c r="G62" s="46">
        <v>4</v>
      </c>
      <c r="H62" s="31">
        <f>G62*C62</f>
        <v>0</v>
      </c>
    </row>
    <row r="63" spans="1:8" ht="5.0999999999999996" customHeight="1" thickBot="1" x14ac:dyDescent="0.35">
      <c r="A63" s="42"/>
      <c r="B63" s="52"/>
      <c r="C63" s="19"/>
      <c r="D63" s="11"/>
      <c r="E63" s="57"/>
    </row>
    <row r="64" spans="1:8" ht="15" customHeight="1" thickBot="1" x14ac:dyDescent="0.35">
      <c r="A64" s="109" t="s">
        <v>44</v>
      </c>
      <c r="B64" s="110"/>
      <c r="C64" s="110"/>
      <c r="D64" s="110"/>
      <c r="E64" s="111"/>
    </row>
    <row r="65" spans="1:11" ht="5.0999999999999996" customHeight="1" thickBot="1" x14ac:dyDescent="0.35">
      <c r="A65" s="52"/>
    </row>
    <row r="66" spans="1:11" ht="30" customHeight="1" thickBot="1" x14ac:dyDescent="0.35">
      <c r="A66" s="58">
        <v>17</v>
      </c>
      <c r="B66" s="59" t="s">
        <v>45</v>
      </c>
      <c r="C66" s="29"/>
      <c r="D66" s="11"/>
      <c r="E66" s="127" t="s">
        <v>46</v>
      </c>
      <c r="G66" s="42">
        <v>6</v>
      </c>
      <c r="H66" s="31">
        <f>G66*C66</f>
        <v>0</v>
      </c>
    </row>
    <row r="67" spans="1:11" ht="6" customHeight="1" thickBot="1" x14ac:dyDescent="0.35">
      <c r="A67" s="55"/>
      <c r="B67" s="60"/>
      <c r="C67" s="19"/>
      <c r="D67" s="11"/>
      <c r="E67" s="128"/>
      <c r="G67" s="42"/>
      <c r="H67" s="19"/>
    </row>
    <row r="68" spans="1:11" ht="30" customHeight="1" thickBot="1" x14ac:dyDescent="0.35">
      <c r="A68" s="58">
        <v>18</v>
      </c>
      <c r="B68" s="59" t="s">
        <v>47</v>
      </c>
      <c r="C68" s="29"/>
      <c r="D68" s="11"/>
      <c r="E68" s="129"/>
      <c r="G68" s="42">
        <v>2</v>
      </c>
      <c r="H68" s="31">
        <f>G68*C68</f>
        <v>0</v>
      </c>
    </row>
    <row r="69" spans="1:11" ht="6" customHeight="1" thickBot="1" x14ac:dyDescent="0.35">
      <c r="A69" s="55"/>
      <c r="B69" s="60"/>
      <c r="C69" s="61"/>
      <c r="D69" s="11"/>
      <c r="E69" s="11"/>
      <c r="G69" s="30"/>
      <c r="H69" s="19"/>
    </row>
    <row r="70" spans="1:11" ht="30" customHeight="1" thickBot="1" x14ac:dyDescent="0.35">
      <c r="A70" s="58">
        <v>19</v>
      </c>
      <c r="B70" s="59" t="s">
        <v>48</v>
      </c>
      <c r="C70" s="29"/>
      <c r="D70" s="11"/>
      <c r="E70" s="39">
        <f>(H66+H68+H70)/10000</f>
        <v>0</v>
      </c>
      <c r="G70" s="42">
        <v>2</v>
      </c>
      <c r="H70" s="31">
        <f>G70*C70</f>
        <v>0</v>
      </c>
    </row>
    <row r="71" spans="1:11" ht="6" customHeight="1" thickBot="1" x14ac:dyDescent="0.35">
      <c r="A71" s="42"/>
      <c r="B71" s="60"/>
      <c r="C71" s="19"/>
      <c r="D71" s="11"/>
      <c r="E71" s="11"/>
    </row>
    <row r="72" spans="1:11" ht="20.399999999999999" customHeight="1" thickBot="1" x14ac:dyDescent="0.35">
      <c r="A72" s="62"/>
      <c r="B72" s="63" t="s">
        <v>49</v>
      </c>
      <c r="C72" s="136">
        <f>SUM(E70+E62+E54+E38)</f>
        <v>0</v>
      </c>
      <c r="D72" s="136"/>
      <c r="E72" s="137"/>
    </row>
    <row r="73" spans="1:11" ht="6" customHeight="1" thickBot="1" x14ac:dyDescent="0.35">
      <c r="A73" s="30"/>
      <c r="B73" s="47"/>
      <c r="C73" s="47"/>
      <c r="D73" s="11"/>
      <c r="E73" s="11"/>
    </row>
    <row r="74" spans="1:11" ht="24" customHeight="1" thickBot="1" x14ac:dyDescent="0.35">
      <c r="A74" s="64"/>
      <c r="B74" s="65" t="s">
        <v>50</v>
      </c>
      <c r="C74" s="138" t="str">
        <f>IF(OR(E54&lt;0.3,C72&lt;0.5),G81, G76)</f>
        <v>غير مقبول     
Rejected</v>
      </c>
      <c r="D74" s="139"/>
      <c r="E74" s="140"/>
      <c r="G74" s="66" t="str">
        <f>IF(OR(E54&lt;0.3,C72&lt;0.5),G81, G79)</f>
        <v>غير مقبول     
Rejected</v>
      </c>
      <c r="J74" s="67"/>
    </row>
    <row r="75" spans="1:11" ht="6" customHeight="1" thickBot="1" x14ac:dyDescent="0.35">
      <c r="A75" s="52"/>
      <c r="B75" s="68"/>
      <c r="C75" s="69"/>
      <c r="D75" s="11"/>
      <c r="E75" s="11"/>
      <c r="J75" s="67"/>
    </row>
    <row r="76" spans="1:11" ht="20.100000000000001" customHeight="1" thickBot="1" x14ac:dyDescent="0.35">
      <c r="A76" s="70"/>
      <c r="B76" s="71" t="s">
        <v>51</v>
      </c>
      <c r="C76" s="131"/>
      <c r="D76" s="131"/>
      <c r="E76" s="132"/>
      <c r="G76" s="66" t="str">
        <f>IF(OR(C72&lt;0.3,C72&lt;0.8),G74, G80)</f>
        <v>غير مقبول     
Rejected</v>
      </c>
      <c r="J76" s="67"/>
    </row>
    <row r="77" spans="1:11" ht="18.600000000000001" customHeight="1" x14ac:dyDescent="0.3">
      <c r="B77" s="72"/>
      <c r="C77" s="72"/>
      <c r="D77" s="72"/>
      <c r="E77" s="72"/>
      <c r="J77" s="67"/>
    </row>
    <row r="78" spans="1:11" ht="90" customHeight="1" x14ac:dyDescent="0.3">
      <c r="A78" s="73"/>
      <c r="B78" s="133"/>
      <c r="C78" s="133"/>
      <c r="D78" s="133"/>
      <c r="E78" s="133"/>
      <c r="F78" s="133"/>
      <c r="G78" s="74"/>
      <c r="H78" s="75"/>
      <c r="J78" s="67"/>
    </row>
    <row r="79" spans="1:11" ht="56.4" customHeight="1" x14ac:dyDescent="0.3">
      <c r="B79" s="1"/>
      <c r="C79" s="1"/>
      <c r="G79" s="76" t="s">
        <v>52</v>
      </c>
      <c r="H79" s="77"/>
      <c r="J79" s="67"/>
    </row>
    <row r="80" spans="1:11" ht="60.6" customHeight="1" x14ac:dyDescent="0.3">
      <c r="A80" s="130"/>
      <c r="B80" s="130"/>
      <c r="C80" s="78"/>
      <c r="G80" s="76" t="s">
        <v>53</v>
      </c>
      <c r="H80" s="77"/>
      <c r="J80" s="79"/>
      <c r="K80" s="80"/>
    </row>
    <row r="81" spans="7:11" ht="30" x14ac:dyDescent="0.3">
      <c r="G81" s="81" t="s">
        <v>54</v>
      </c>
      <c r="H81" s="77"/>
      <c r="J81" s="82"/>
      <c r="K81" s="80"/>
    </row>
    <row r="82" spans="7:11" ht="17.399999999999999" x14ac:dyDescent="0.3">
      <c r="G82" s="83">
        <v>0</v>
      </c>
      <c r="H82" s="77">
        <v>0</v>
      </c>
      <c r="J82" s="84"/>
      <c r="K82" s="80"/>
    </row>
    <row r="83" spans="7:11" ht="17.399999999999999" x14ac:dyDescent="0.3">
      <c r="G83" s="83"/>
      <c r="H83" s="77">
        <v>5</v>
      </c>
      <c r="J83" s="84"/>
      <c r="K83" s="80"/>
    </row>
    <row r="84" spans="7:11" ht="17.399999999999999" x14ac:dyDescent="0.3">
      <c r="G84" s="83"/>
      <c r="H84" s="77">
        <v>10</v>
      </c>
      <c r="J84" s="84"/>
      <c r="K84" s="80"/>
    </row>
    <row r="85" spans="7:11" ht="17.399999999999999" x14ac:dyDescent="0.3">
      <c r="G85" s="83"/>
      <c r="H85" s="77">
        <v>15</v>
      </c>
      <c r="J85" s="82"/>
      <c r="K85" s="80"/>
    </row>
    <row r="86" spans="7:11" ht="17.399999999999999" x14ac:dyDescent="0.3">
      <c r="G86" s="83"/>
      <c r="H86" s="77">
        <v>20</v>
      </c>
      <c r="J86" s="80"/>
      <c r="K86" s="80"/>
    </row>
    <row r="87" spans="7:11" ht="17.399999999999999" x14ac:dyDescent="0.3">
      <c r="G87" s="83"/>
      <c r="H87" s="77">
        <v>25</v>
      </c>
      <c r="J87" s="80"/>
      <c r="K87" s="80"/>
    </row>
    <row r="88" spans="7:11" ht="17.399999999999999" x14ac:dyDescent="0.3">
      <c r="G88" s="85"/>
      <c r="H88" s="77">
        <v>30</v>
      </c>
    </row>
    <row r="89" spans="7:11" ht="17.399999999999999" x14ac:dyDescent="0.3">
      <c r="G89" s="85"/>
      <c r="H89" s="77">
        <v>35</v>
      </c>
    </row>
    <row r="90" spans="7:11" ht="17.399999999999999" x14ac:dyDescent="0.3">
      <c r="G90" s="85"/>
      <c r="H90" s="77">
        <v>40</v>
      </c>
    </row>
    <row r="91" spans="7:11" ht="17.399999999999999" x14ac:dyDescent="0.3">
      <c r="G91" s="85"/>
      <c r="H91" s="77">
        <v>45</v>
      </c>
    </row>
    <row r="92" spans="7:11" ht="17.399999999999999" x14ac:dyDescent="0.3">
      <c r="G92" s="85"/>
      <c r="H92" s="77">
        <v>50</v>
      </c>
    </row>
    <row r="93" spans="7:11" ht="17.399999999999999" x14ac:dyDescent="0.3">
      <c r="G93" s="85"/>
      <c r="H93" s="77">
        <v>55</v>
      </c>
    </row>
    <row r="94" spans="7:11" ht="17.399999999999999" x14ac:dyDescent="0.3">
      <c r="G94" s="85"/>
      <c r="H94" s="77">
        <v>60</v>
      </c>
    </row>
    <row r="95" spans="7:11" ht="17.399999999999999" x14ac:dyDescent="0.3">
      <c r="G95" s="85"/>
      <c r="H95" s="77">
        <v>65</v>
      </c>
    </row>
    <row r="96" spans="7:11" ht="17.399999999999999" x14ac:dyDescent="0.3">
      <c r="G96" s="85"/>
      <c r="H96" s="77">
        <v>70</v>
      </c>
    </row>
    <row r="97" spans="4:8" ht="17.399999999999999" x14ac:dyDescent="0.3">
      <c r="G97" s="85"/>
      <c r="H97" s="77">
        <v>75</v>
      </c>
    </row>
    <row r="98" spans="4:8" ht="17.399999999999999" x14ac:dyDescent="0.3">
      <c r="G98" s="85"/>
      <c r="H98" s="77">
        <v>80</v>
      </c>
    </row>
    <row r="99" spans="4:8" ht="17.399999999999999" x14ac:dyDescent="0.3">
      <c r="G99" s="85"/>
      <c r="H99" s="77">
        <v>85</v>
      </c>
    </row>
    <row r="100" spans="4:8" ht="17.399999999999999" x14ac:dyDescent="0.3">
      <c r="G100" s="85"/>
      <c r="H100" s="77">
        <v>90</v>
      </c>
    </row>
    <row r="101" spans="4:8" ht="17.399999999999999" x14ac:dyDescent="0.3">
      <c r="G101" s="85"/>
      <c r="H101" s="77">
        <v>95</v>
      </c>
    </row>
    <row r="102" spans="4:8" ht="17.399999999999999" x14ac:dyDescent="0.3">
      <c r="G102" s="85"/>
      <c r="H102" s="77">
        <v>100</v>
      </c>
    </row>
    <row r="104" spans="4:8" ht="17.399999999999999" x14ac:dyDescent="0.3">
      <c r="D104" s="86"/>
    </row>
    <row r="105" spans="4:8" ht="17.399999999999999" x14ac:dyDescent="0.3">
      <c r="D105" s="86"/>
    </row>
    <row r="106" spans="4:8" ht="17.399999999999999" x14ac:dyDescent="0.3">
      <c r="D106" s="86"/>
    </row>
    <row r="107" spans="4:8" ht="17.399999999999999" x14ac:dyDescent="0.3">
      <c r="D107" s="86"/>
    </row>
    <row r="108" spans="4:8" ht="17.399999999999999" x14ac:dyDescent="0.3">
      <c r="D108" s="86"/>
    </row>
    <row r="109" spans="4:8" ht="17.399999999999999" x14ac:dyDescent="0.3">
      <c r="D109" s="86"/>
    </row>
    <row r="110" spans="4:8" ht="17.399999999999999" x14ac:dyDescent="0.3">
      <c r="D110" s="86"/>
    </row>
    <row r="111" spans="4:8" ht="17.399999999999999" x14ac:dyDescent="0.3">
      <c r="D111" s="86"/>
    </row>
    <row r="112" spans="4:8" ht="17.399999999999999" x14ac:dyDescent="0.3">
      <c r="D112" s="86"/>
    </row>
    <row r="113" spans="4:4" ht="17.399999999999999" x14ac:dyDescent="0.3">
      <c r="D113" s="86"/>
    </row>
    <row r="114" spans="4:4" ht="17.399999999999999" x14ac:dyDescent="0.3">
      <c r="D114" s="86"/>
    </row>
    <row r="115" spans="4:4" ht="17.399999999999999" x14ac:dyDescent="0.3">
      <c r="D115" s="86"/>
    </row>
    <row r="116" spans="4:4" ht="17.399999999999999" x14ac:dyDescent="0.3">
      <c r="D116" s="86"/>
    </row>
    <row r="117" spans="4:4" ht="17.399999999999999" x14ac:dyDescent="0.3">
      <c r="D117" s="86"/>
    </row>
    <row r="118" spans="4:4" ht="17.399999999999999" x14ac:dyDescent="0.3">
      <c r="D118" s="86"/>
    </row>
    <row r="119" spans="4:4" ht="17.399999999999999" x14ac:dyDescent="0.3">
      <c r="D119" s="86"/>
    </row>
    <row r="120" spans="4:4" ht="17.399999999999999" x14ac:dyDescent="0.3">
      <c r="D120" s="86"/>
    </row>
    <row r="121" spans="4:4" ht="17.399999999999999" x14ac:dyDescent="0.3">
      <c r="D121" s="86"/>
    </row>
    <row r="122" spans="4:4" ht="17.399999999999999" x14ac:dyDescent="0.3">
      <c r="D122" s="86"/>
    </row>
    <row r="123" spans="4:4" ht="17.399999999999999" x14ac:dyDescent="0.3">
      <c r="D123" s="86"/>
    </row>
    <row r="124" spans="4:4" ht="17.399999999999999" x14ac:dyDescent="0.3">
      <c r="D124" s="86"/>
    </row>
    <row r="125" spans="4:4" ht="17.399999999999999" x14ac:dyDescent="0.3">
      <c r="D125" s="86"/>
    </row>
    <row r="126" spans="4:4" ht="17.399999999999999" x14ac:dyDescent="0.3">
      <c r="D126" s="86"/>
    </row>
    <row r="127" spans="4:4" ht="17.399999999999999" x14ac:dyDescent="0.3">
      <c r="D127" s="86"/>
    </row>
    <row r="128" spans="4:4" ht="17.399999999999999" x14ac:dyDescent="0.3">
      <c r="D128" s="86"/>
    </row>
    <row r="129" spans="4:4" ht="17.399999999999999" x14ac:dyDescent="0.3">
      <c r="D129" s="86"/>
    </row>
    <row r="130" spans="4:4" ht="17.399999999999999" x14ac:dyDescent="0.3">
      <c r="D130" s="86"/>
    </row>
    <row r="131" spans="4:4" ht="17.399999999999999" x14ac:dyDescent="0.3">
      <c r="D131" s="86"/>
    </row>
    <row r="132" spans="4:4" ht="17.399999999999999" x14ac:dyDescent="0.3">
      <c r="D132" s="86"/>
    </row>
    <row r="133" spans="4:4" ht="17.399999999999999" x14ac:dyDescent="0.3">
      <c r="D133" s="86"/>
    </row>
    <row r="134" spans="4:4" ht="17.399999999999999" x14ac:dyDescent="0.3">
      <c r="D134" s="86"/>
    </row>
    <row r="135" spans="4:4" ht="17.399999999999999" x14ac:dyDescent="0.3">
      <c r="D135" s="86"/>
    </row>
    <row r="136" spans="4:4" ht="17.399999999999999" x14ac:dyDescent="0.3">
      <c r="D136" s="86"/>
    </row>
    <row r="137" spans="4:4" ht="17.399999999999999" x14ac:dyDescent="0.3">
      <c r="D137" s="86"/>
    </row>
    <row r="138" spans="4:4" ht="17.399999999999999" x14ac:dyDescent="0.3">
      <c r="D138" s="86"/>
    </row>
    <row r="139" spans="4:4" ht="17.399999999999999" x14ac:dyDescent="0.3">
      <c r="D139" s="86"/>
    </row>
    <row r="140" spans="4:4" ht="17.399999999999999" x14ac:dyDescent="0.3">
      <c r="D140" s="86"/>
    </row>
    <row r="141" spans="4:4" ht="17.399999999999999" x14ac:dyDescent="0.3">
      <c r="D141" s="86"/>
    </row>
    <row r="142" spans="4:4" ht="17.399999999999999" x14ac:dyDescent="0.3">
      <c r="D142" s="86"/>
    </row>
    <row r="143" spans="4:4" ht="17.399999999999999" x14ac:dyDescent="0.3">
      <c r="D143" s="86"/>
    </row>
    <row r="144" spans="4:4" ht="17.399999999999999" x14ac:dyDescent="0.3">
      <c r="D144" s="86"/>
    </row>
    <row r="145" spans="4:4" ht="17.399999999999999" x14ac:dyDescent="0.3">
      <c r="D145" s="86"/>
    </row>
    <row r="146" spans="4:4" ht="17.399999999999999" x14ac:dyDescent="0.3">
      <c r="D146" s="86"/>
    </row>
    <row r="147" spans="4:4" ht="17.399999999999999" x14ac:dyDescent="0.3">
      <c r="D147" s="86"/>
    </row>
    <row r="148" spans="4:4" ht="17.399999999999999" x14ac:dyDescent="0.3">
      <c r="D148" s="86"/>
    </row>
    <row r="149" spans="4:4" ht="17.399999999999999" x14ac:dyDescent="0.3">
      <c r="D149" s="86"/>
    </row>
    <row r="150" spans="4:4" ht="17.399999999999999" x14ac:dyDescent="0.3">
      <c r="D150" s="86"/>
    </row>
    <row r="151" spans="4:4" ht="17.399999999999999" x14ac:dyDescent="0.3">
      <c r="D151" s="86"/>
    </row>
    <row r="152" spans="4:4" ht="17.399999999999999" x14ac:dyDescent="0.3">
      <c r="D152" s="86"/>
    </row>
    <row r="153" spans="4:4" ht="17.399999999999999" x14ac:dyDescent="0.3">
      <c r="D153" s="86"/>
    </row>
    <row r="154" spans="4:4" ht="17.399999999999999" x14ac:dyDescent="0.3">
      <c r="D154" s="86"/>
    </row>
    <row r="155" spans="4:4" ht="17.399999999999999" x14ac:dyDescent="0.3">
      <c r="D155" s="86"/>
    </row>
    <row r="156" spans="4:4" ht="17.399999999999999" x14ac:dyDescent="0.3">
      <c r="D156" s="86"/>
    </row>
    <row r="157" spans="4:4" ht="17.399999999999999" x14ac:dyDescent="0.3">
      <c r="D157" s="86"/>
    </row>
    <row r="158" spans="4:4" ht="17.399999999999999" x14ac:dyDescent="0.3">
      <c r="D158" s="86"/>
    </row>
    <row r="159" spans="4:4" ht="17.399999999999999" x14ac:dyDescent="0.3">
      <c r="D159" s="86"/>
    </row>
    <row r="160" spans="4:4" ht="17.399999999999999" x14ac:dyDescent="0.3">
      <c r="D160" s="86"/>
    </row>
    <row r="161" spans="4:4" ht="17.399999999999999" x14ac:dyDescent="0.3">
      <c r="D161" s="86"/>
    </row>
    <row r="162" spans="4:4" ht="17.399999999999999" x14ac:dyDescent="0.3">
      <c r="D162" s="86"/>
    </row>
    <row r="163" spans="4:4" ht="17.399999999999999" x14ac:dyDescent="0.3">
      <c r="D163" s="86"/>
    </row>
    <row r="164" spans="4:4" ht="17.399999999999999" x14ac:dyDescent="0.3">
      <c r="D164" s="86"/>
    </row>
    <row r="165" spans="4:4" ht="17.399999999999999" x14ac:dyDescent="0.3">
      <c r="D165" s="86"/>
    </row>
    <row r="166" spans="4:4" ht="17.399999999999999" x14ac:dyDescent="0.3">
      <c r="D166" s="86"/>
    </row>
    <row r="167" spans="4:4" ht="17.399999999999999" x14ac:dyDescent="0.3">
      <c r="D167" s="86"/>
    </row>
    <row r="168" spans="4:4" ht="17.399999999999999" x14ac:dyDescent="0.3">
      <c r="D168" s="86"/>
    </row>
    <row r="169" spans="4:4" ht="17.399999999999999" x14ac:dyDescent="0.3">
      <c r="D169" s="86"/>
    </row>
    <row r="170" spans="4:4" ht="17.399999999999999" x14ac:dyDescent="0.3">
      <c r="D170" s="86"/>
    </row>
    <row r="171" spans="4:4" ht="17.399999999999999" x14ac:dyDescent="0.3">
      <c r="D171" s="86"/>
    </row>
    <row r="172" spans="4:4" ht="17.399999999999999" x14ac:dyDescent="0.3">
      <c r="D172" s="86"/>
    </row>
    <row r="173" spans="4:4" ht="17.399999999999999" x14ac:dyDescent="0.3">
      <c r="D173" s="86"/>
    </row>
    <row r="174" spans="4:4" ht="17.399999999999999" x14ac:dyDescent="0.3">
      <c r="D174" s="86"/>
    </row>
    <row r="175" spans="4:4" ht="17.399999999999999" x14ac:dyDescent="0.3">
      <c r="D175" s="86"/>
    </row>
    <row r="176" spans="4:4" ht="17.399999999999999" x14ac:dyDescent="0.3">
      <c r="D176" s="86"/>
    </row>
    <row r="177" spans="4:4" ht="17.399999999999999" x14ac:dyDescent="0.3">
      <c r="D177" s="86"/>
    </row>
    <row r="178" spans="4:4" ht="17.399999999999999" x14ac:dyDescent="0.3">
      <c r="D178" s="86"/>
    </row>
    <row r="179" spans="4:4" ht="17.399999999999999" x14ac:dyDescent="0.3">
      <c r="D179" s="86"/>
    </row>
    <row r="180" spans="4:4" ht="17.399999999999999" x14ac:dyDescent="0.3">
      <c r="D180" s="86"/>
    </row>
    <row r="181" spans="4:4" ht="17.399999999999999" x14ac:dyDescent="0.3">
      <c r="D181" s="86"/>
    </row>
    <row r="182" spans="4:4" ht="17.399999999999999" x14ac:dyDescent="0.3">
      <c r="D182" s="86"/>
    </row>
    <row r="183" spans="4:4" ht="17.399999999999999" x14ac:dyDescent="0.3">
      <c r="D183" s="86"/>
    </row>
    <row r="184" spans="4:4" ht="17.399999999999999" x14ac:dyDescent="0.3">
      <c r="D184" s="86"/>
    </row>
    <row r="185" spans="4:4" ht="17.399999999999999" x14ac:dyDescent="0.3">
      <c r="D185" s="86"/>
    </row>
    <row r="186" spans="4:4" x14ac:dyDescent="0.3">
      <c r="D186" s="87"/>
    </row>
    <row r="187" spans="4:4" x14ac:dyDescent="0.3">
      <c r="D187" s="87"/>
    </row>
    <row r="188" spans="4:4" x14ac:dyDescent="0.3">
      <c r="D188" s="87"/>
    </row>
    <row r="189" spans="4:4" x14ac:dyDescent="0.3">
      <c r="D189" s="87"/>
    </row>
    <row r="190" spans="4:4" x14ac:dyDescent="0.3">
      <c r="D190" s="87"/>
    </row>
    <row r="191" spans="4:4" x14ac:dyDescent="0.3">
      <c r="D191" s="87"/>
    </row>
    <row r="192" spans="4:4" x14ac:dyDescent="0.3">
      <c r="D192" s="87"/>
    </row>
    <row r="193" spans="4:4" x14ac:dyDescent="0.3">
      <c r="D193" s="87"/>
    </row>
    <row r="194" spans="4:4" x14ac:dyDescent="0.3">
      <c r="D194" s="87"/>
    </row>
  </sheetData>
  <sheetProtection algorithmName="SHA-512" hashValue="oFCZWWUcjcWuaf4FI4J5T18vN8Gz9jDRy/PycHCoXN+6P4v3JBx6jAExI8zyUyo+NXUTeLC7KsM8CovhLMGKhA==" saltValue="BfK01RyInkFdZPJNZgOvVw==" spinCount="100000" sheet="1" objects="1" scenarios="1" formatCells="0" formatColumns="0" formatRows="0" selectLockedCells="1"/>
  <scenarios current="0" show="0">
    <scenario name="Final result" locked="1" count="1" user="AHMED SHEHATA" comment="Created by AHMED SHEHATA on 14/11/2018">
      <inputCells r="C74" val="&lt;30"/>
    </scenario>
  </scenarios>
  <mergeCells count="43">
    <mergeCell ref="E30:E36"/>
    <mergeCell ref="A16:B16"/>
    <mergeCell ref="C16:E16"/>
    <mergeCell ref="A18:B18"/>
    <mergeCell ref="C18:E18"/>
    <mergeCell ref="A80:B80"/>
    <mergeCell ref="A40:E40"/>
    <mergeCell ref="E42:E52"/>
    <mergeCell ref="C72:E72"/>
    <mergeCell ref="C74:E74"/>
    <mergeCell ref="C76:E76"/>
    <mergeCell ref="B78:F78"/>
    <mergeCell ref="L48:N48"/>
    <mergeCell ref="A56:E56"/>
    <mergeCell ref="E58:E60"/>
    <mergeCell ref="A64:E64"/>
    <mergeCell ref="E66:E68"/>
    <mergeCell ref="A24:E24"/>
    <mergeCell ref="A25:E25"/>
    <mergeCell ref="A26:E26"/>
    <mergeCell ref="A19:B19"/>
    <mergeCell ref="A15:B15"/>
    <mergeCell ref="C15:E15"/>
    <mergeCell ref="C19:E19"/>
    <mergeCell ref="A21:B21"/>
    <mergeCell ref="C21:E21"/>
    <mergeCell ref="A22:B22"/>
    <mergeCell ref="C22:E22"/>
    <mergeCell ref="B1:D1"/>
    <mergeCell ref="A2:E2"/>
    <mergeCell ref="A3:B3"/>
    <mergeCell ref="C3:E3"/>
    <mergeCell ref="A4:B4"/>
    <mergeCell ref="C4:E4"/>
    <mergeCell ref="C5:E5"/>
    <mergeCell ref="C6:E6"/>
    <mergeCell ref="C7:E7"/>
    <mergeCell ref="C8:E8"/>
    <mergeCell ref="A13:E13"/>
    <mergeCell ref="C10:E10"/>
    <mergeCell ref="A10:B10"/>
    <mergeCell ref="C11:E11"/>
    <mergeCell ref="A11:B11"/>
  </mergeCells>
  <dataValidations xWindow="1074" yWindow="663" count="4">
    <dataValidation type="list" allowBlank="1" showInputMessage="1" showErrorMessage="1" sqref="C43 C71 C63 C45 C47 C49 C51 C53 C59 C61 C67 C69" xr:uid="{00000000-0002-0000-0000-000000000000}">
      <formula1>$G$82:$G$87</formula1>
    </dataValidation>
    <dataValidation type="list" allowBlank="1" showInputMessage="1" showErrorMessage="1" promptTitle="التقييم" prompt="برجاء التقييم بدرجة من 100 لهذا البند" sqref="C30 C32 C34 C36 C38 C42 C44 C46 C48 C50 C52 C54 C58 C60 C62 C66 C68 C70" xr:uid="{00000000-0002-0000-0000-000001000000}">
      <formula1>$H$82:$H$102</formula1>
    </dataValidation>
    <dataValidation type="list" allowBlank="1" showInputMessage="1" showErrorMessage="1" sqref="C55" xr:uid="{00000000-0002-0000-0000-000002000000}">
      <formula1>$H$82:$H$102</formula1>
    </dataValidation>
    <dataValidation type="list" allowBlank="1" showInputMessage="1" showErrorMessage="1" sqref="C11:E11" xr:uid="{00000000-0002-0000-0000-000003000000}">
      <formula1>$H$25:$H$26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&amp;L&amp;"Arial,Regular"&amp;14&amp;P/&amp;N&amp;R&amp;"Arial,Regular"&amp;14&amp;D</oddFooter>
  </headerFooter>
  <rowBreaks count="1" manualBreakCount="1">
    <brk id="78" max="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834EDBE-D78D-4637-A07C-F4976A6F8F0F}">
            <x14:iconSet showValue="0" custom="1">
              <x14:cfvo type="percent">
                <xm:f>0</xm:f>
              </x14:cfvo>
              <x14:cfvo type="percent">
                <xm:f>50</xm:f>
              </x14:cfvo>
              <x14:cfvo type="percent">
                <xm:f>80</xm:f>
              </x14:cfvo>
              <x14:cfIcon iconSet="3Symbols" iconId="0"/>
              <x14:cfIcon iconSet="3Symbols" iconId="1"/>
              <x14:cfIcon iconSet="3Symbols" iconId="2"/>
            </x14:iconSet>
          </x14:cfRule>
          <xm:sqref>M72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Bi-language</vt:lpstr>
      <vt:lpstr>'Bi-language'!Print_Area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SHEHATA</dc:creator>
  <cp:lastModifiedBy>Professor A Shehata</cp:lastModifiedBy>
  <cp:lastPrinted>2018-11-20T16:43:02Z</cp:lastPrinted>
  <dcterms:created xsi:type="dcterms:W3CDTF">2018-11-20T16:32:01Z</dcterms:created>
  <dcterms:modified xsi:type="dcterms:W3CDTF">2020-04-13T11:40:54Z</dcterms:modified>
</cp:coreProperties>
</file>